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4.inside.mhlw.go.jp\文書共有領域\部局領域\12300000_老健局\★文書量半減\◎介護分野の文書に係る負担軽減に関する専門委員会\210326_自治体宛通知（中間とりまとめを踏まえて（その２））\02_各課確認後（最終）\2-3　指定地域密着型サービス事業所等　添付書類一覧及び参考様式\"/>
    </mc:Choice>
  </mc:AlternateContent>
  <bookViews>
    <workbookView xWindow="31155" yWindow="585" windowWidth="24495" windowHeight="16995" tabRatio="874"/>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14" i="21" l="1"/>
  <c r="AZ14" i="21"/>
  <c r="AY14" i="21"/>
  <c r="BA14" i="10"/>
  <c r="AZ14" i="10"/>
  <c r="AY14" i="10"/>
  <c r="BB12" i="21" l="1"/>
  <c r="BB12" i="10" l="1"/>
  <c r="AE225" i="21" l="1"/>
  <c r="AE224" i="21"/>
  <c r="AE223" i="21"/>
  <c r="AE222" i="21"/>
  <c r="AC225" i="21"/>
  <c r="AC224" i="21"/>
  <c r="AC223" i="21"/>
  <c r="AC222" i="21"/>
  <c r="O225" i="21"/>
  <c r="O224" i="21"/>
  <c r="O223" i="21"/>
  <c r="O222" i="21"/>
  <c r="M225" i="21"/>
  <c r="M224" i="21"/>
  <c r="M223" i="21"/>
  <c r="M222" i="2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<sst xmlns="http://schemas.openxmlformats.org/spreadsheetml/2006/main" count="1846" uniqueCount="280">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</sst>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140"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4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view="pageBreakPreview" zoomScale="75" zoomScaleNormal="55" zoomScaleSheetLayoutView="75" workbookViewId="0">
      <selection activeCell="AY13" sqref="AY13:BA13"/>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
      <c r="J2" s="7"/>
      <c r="M2" s="7"/>
      <c r="N2" s="7"/>
      <c r="P2" s="9"/>
      <c r="Q2" s="9"/>
      <c r="R2" s="9"/>
      <c r="S2" s="9"/>
      <c r="T2" s="9"/>
      <c r="U2" s="9"/>
      <c r="V2" s="9"/>
      <c r="W2" s="9"/>
      <c r="AB2" s="141" t="s">
        <v>27</v>
      </c>
      <c r="AC2" s="353">
        <v>3</v>
      </c>
      <c r="AD2" s="353"/>
      <c r="AE2" s="141" t="s">
        <v>28</v>
      </c>
      <c r="AF2" s="354">
        <f>IF(AC2=0,"",YEAR(DATE(2018+AC2,1,1)))</f>
        <v>2021</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IF($BE$3="暦月",IF(DAY(DATE($AF$2,$AJ$2,29))=29,29,""),"")</f>
        <v/>
      </c>
      <c r="AZ14" s="206" t="str">
        <f>IF($BE$3="暦月",IF(DAY(DATE($AF$2,$AJ$2,30))=30,30,""),"")</f>
        <v/>
      </c>
      <c r="BA14" s="154" t="str">
        <f>IF($BE$3="暦月",IF(DAY(DATE($AF$2,$AJ$2,31))=31,31,""),"")</f>
        <v/>
      </c>
      <c r="BB14" s="361"/>
      <c r="BC14" s="362"/>
      <c r="BD14" s="323"/>
      <c r="BE14" s="324"/>
      <c r="BF14" s="329"/>
      <c r="BG14" s="218"/>
      <c r="BH14" s="218"/>
      <c r="BI14" s="218"/>
      <c r="BJ14" s="330"/>
    </row>
    <row r="15" spans="2:67" ht="20.25" hidden="1" customHeight="1" x14ac:dyDescent="0.4">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5</v>
      </c>
      <c r="X15" s="150">
        <f>WEEKDAY(DATE($AF$2,$AJ$2,2))</f>
        <v>6</v>
      </c>
      <c r="Y15" s="150">
        <f>WEEKDAY(DATE($AF$2,$AJ$2,3))</f>
        <v>7</v>
      </c>
      <c r="Z15" s="150">
        <f>WEEKDAY(DATE($AF$2,$AJ$2,4))</f>
        <v>1</v>
      </c>
      <c r="AA15" s="150">
        <f>WEEKDAY(DATE($AF$2,$AJ$2,5))</f>
        <v>2</v>
      </c>
      <c r="AB15" s="150">
        <f>WEEKDAY(DATE($AF$2,$AJ$2,6))</f>
        <v>3</v>
      </c>
      <c r="AC15" s="151">
        <f>WEEKDAY(DATE($AF$2,$AJ$2,7))</f>
        <v>4</v>
      </c>
      <c r="AD15" s="152">
        <f>WEEKDAY(DATE($AF$2,$AJ$2,8))</f>
        <v>5</v>
      </c>
      <c r="AE15" s="150">
        <f>WEEKDAY(DATE($AF$2,$AJ$2,9))</f>
        <v>6</v>
      </c>
      <c r="AF15" s="150">
        <f>WEEKDAY(DATE($AF$2,$AJ$2,10))</f>
        <v>7</v>
      </c>
      <c r="AG15" s="150">
        <f>WEEKDAY(DATE($AF$2,$AJ$2,11))</f>
        <v>1</v>
      </c>
      <c r="AH15" s="150">
        <f>WEEKDAY(DATE($AF$2,$AJ$2,12))</f>
        <v>2</v>
      </c>
      <c r="AI15" s="150">
        <f>WEEKDAY(DATE($AF$2,$AJ$2,13))</f>
        <v>3</v>
      </c>
      <c r="AJ15" s="151">
        <f>WEEKDAY(DATE($AF$2,$AJ$2,14))</f>
        <v>4</v>
      </c>
      <c r="AK15" s="152">
        <f>WEEKDAY(DATE($AF$2,$AJ$2,15))</f>
        <v>5</v>
      </c>
      <c r="AL15" s="150">
        <f>WEEKDAY(DATE($AF$2,$AJ$2,16))</f>
        <v>6</v>
      </c>
      <c r="AM15" s="150">
        <f>WEEKDAY(DATE($AF$2,$AJ$2,17))</f>
        <v>7</v>
      </c>
      <c r="AN15" s="150">
        <f>WEEKDAY(DATE($AF$2,$AJ$2,18))</f>
        <v>1</v>
      </c>
      <c r="AO15" s="150">
        <f>WEEKDAY(DATE($AF$2,$AJ$2,19))</f>
        <v>2</v>
      </c>
      <c r="AP15" s="150">
        <f>WEEKDAY(DATE($AF$2,$AJ$2,20))</f>
        <v>3</v>
      </c>
      <c r="AQ15" s="151">
        <f>WEEKDAY(DATE($AF$2,$AJ$2,21))</f>
        <v>4</v>
      </c>
      <c r="AR15" s="152">
        <f>WEEKDAY(DATE($AF$2,$AJ$2,22))</f>
        <v>5</v>
      </c>
      <c r="AS15" s="150">
        <f>WEEKDAY(DATE($AF$2,$AJ$2,23))</f>
        <v>6</v>
      </c>
      <c r="AT15" s="150">
        <f>WEEKDAY(DATE($AF$2,$AJ$2,24))</f>
        <v>7</v>
      </c>
      <c r="AU15" s="150">
        <f>WEEKDAY(DATE($AF$2,$AJ$2,25))</f>
        <v>1</v>
      </c>
      <c r="AV15" s="150">
        <f>WEEKDAY(DATE($AF$2,$AJ$2,26))</f>
        <v>2</v>
      </c>
      <c r="AW15" s="150">
        <f>WEEKDAY(DATE($AF$2,$AJ$2,27))</f>
        <v>3</v>
      </c>
      <c r="AX15" s="151">
        <f>WEEKDAY(DATE($AF$2,$AJ$2,28))</f>
        <v>4</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4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木</v>
      </c>
      <c r="X16" s="156" t="str">
        <f t="shared" ref="X16:AX16" si="0">IF(X15=1,"日",IF(X15=2,"月",IF(X15=3,"火",IF(X15=4,"水",IF(X15=5,"木",IF(X15=6,"金","土"))))))</f>
        <v>金</v>
      </c>
      <c r="Y16" s="156" t="str">
        <f t="shared" si="0"/>
        <v>土</v>
      </c>
      <c r="Z16" s="156" t="str">
        <f t="shared" si="0"/>
        <v>日</v>
      </c>
      <c r="AA16" s="156" t="str">
        <f t="shared" si="0"/>
        <v>月</v>
      </c>
      <c r="AB16" s="156" t="str">
        <f t="shared" si="0"/>
        <v>火</v>
      </c>
      <c r="AC16" s="157" t="str">
        <f t="shared" si="0"/>
        <v>水</v>
      </c>
      <c r="AD16" s="158" t="str">
        <f>IF(AD15=1,"日",IF(AD15=2,"月",IF(AD15=3,"火",IF(AD15=4,"水",IF(AD15=5,"木",IF(AD15=6,"金","土"))))))</f>
        <v>木</v>
      </c>
      <c r="AE16" s="156" t="str">
        <f t="shared" si="0"/>
        <v>金</v>
      </c>
      <c r="AF16" s="156" t="str">
        <f t="shared" si="0"/>
        <v>土</v>
      </c>
      <c r="AG16" s="156" t="str">
        <f t="shared" si="0"/>
        <v>日</v>
      </c>
      <c r="AH16" s="156" t="str">
        <f t="shared" si="0"/>
        <v>月</v>
      </c>
      <c r="AI16" s="156" t="str">
        <f t="shared" si="0"/>
        <v>火</v>
      </c>
      <c r="AJ16" s="157" t="str">
        <f t="shared" si="0"/>
        <v>水</v>
      </c>
      <c r="AK16" s="158" t="str">
        <f>IF(AK15=1,"日",IF(AK15=2,"月",IF(AK15=3,"火",IF(AK15=4,"水",IF(AK15=5,"木",IF(AK15=6,"金","土"))))))</f>
        <v>木</v>
      </c>
      <c r="AL16" s="156" t="str">
        <f t="shared" si="0"/>
        <v>金</v>
      </c>
      <c r="AM16" s="156" t="str">
        <f t="shared" si="0"/>
        <v>土</v>
      </c>
      <c r="AN16" s="156" t="str">
        <f t="shared" si="0"/>
        <v>日</v>
      </c>
      <c r="AO16" s="156" t="str">
        <f t="shared" si="0"/>
        <v>月</v>
      </c>
      <c r="AP16" s="156" t="str">
        <f t="shared" si="0"/>
        <v>火</v>
      </c>
      <c r="AQ16" s="157" t="str">
        <f t="shared" si="0"/>
        <v>水</v>
      </c>
      <c r="AR16" s="158" t="str">
        <f>IF(AR15=1,"日",IF(AR15=2,"月",IF(AR15=3,"火",IF(AR15=4,"水",IF(AR15=5,"木",IF(AR15=6,"金","土"))))))</f>
        <v>木</v>
      </c>
      <c r="AS16" s="156" t="str">
        <f t="shared" si="0"/>
        <v>金</v>
      </c>
      <c r="AT16" s="156" t="str">
        <f t="shared" si="0"/>
        <v>土</v>
      </c>
      <c r="AU16" s="156" t="str">
        <f t="shared" si="0"/>
        <v>日</v>
      </c>
      <c r="AV16" s="156" t="str">
        <f t="shared" si="0"/>
        <v>月</v>
      </c>
      <c r="AW16" s="156" t="str">
        <f t="shared" si="0"/>
        <v>火</v>
      </c>
      <c r="AX16" s="157" t="str">
        <f t="shared" si="0"/>
        <v>水</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4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75" zoomScaleNormal="75" workbookViewId="0">
      <selection activeCell="N15" sqref="N15"/>
    </sheetView>
  </sheetViews>
  <sheetFormatPr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election activeCell="E15" sqref="E15"/>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厚生労働省ネットワークシステム</cp:lastModifiedBy>
  <cp:lastPrinted>2021-03-24T13:31:58Z</cp:lastPrinted>
  <dcterms:created xsi:type="dcterms:W3CDTF">2020-01-28T01:12:50Z</dcterms:created>
  <dcterms:modified xsi:type="dcterms:W3CDTF">2021-04-01T12:14:16Z</dcterms:modified>
</cp:coreProperties>
</file>