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5" windowWidth="20610" windowHeight="7605" activeTab="0"/>
  </bookViews>
  <sheets>
    <sheet name="10-05家屋の状況" sheetId="1" r:id="rId1"/>
  </sheets>
  <definedNames>
    <definedName name="_xlnm.Print_Area" localSheetId="0">'10-05家屋の状況'!$A$1:$P$53</definedName>
  </definedNames>
  <calcPr fullCalcOnLoad="1"/>
</workbook>
</file>

<file path=xl/sharedStrings.xml><?xml version="1.0" encoding="utf-8"?>
<sst xmlns="http://schemas.openxmlformats.org/spreadsheetml/2006/main" count="39" uniqueCount="31">
  <si>
    <t>（５）家屋の状況</t>
  </si>
  <si>
    <t>市　町　別</t>
  </si>
  <si>
    <t>年</t>
  </si>
  <si>
    <t>木　　　　　　造</t>
  </si>
  <si>
    <t>非 　　木 　　造</t>
  </si>
  <si>
    <t>総　　　　　　数</t>
  </si>
  <si>
    <t>住　　　　　宅</t>
  </si>
  <si>
    <t>そ　　の　　他</t>
  </si>
  <si>
    <t>総　　　　　　数</t>
  </si>
  <si>
    <t>住宅　・　アパート</t>
  </si>
  <si>
    <t>棟　　数</t>
  </si>
  <si>
    <t>総 　　　数</t>
  </si>
  <si>
    <t>　　　　〈資料〉固定資産概要調書</t>
  </si>
  <si>
    <t>56　土木 ・ 建築</t>
  </si>
  <si>
    <t>土木 ・ 建築　57</t>
  </si>
  <si>
    <t>棟　　数</t>
  </si>
  <si>
    <t>床　面　積</t>
  </si>
  <si>
    <t>床　面　積（㎡）</t>
  </si>
  <si>
    <t>床　面　積（㎡）</t>
  </si>
  <si>
    <t>床　面　積（㎡）</t>
  </si>
  <si>
    <t>　各年1月1日現在</t>
  </si>
  <si>
    <t>半田市</t>
  </si>
  <si>
    <t>常滑市</t>
  </si>
  <si>
    <t>東海市</t>
  </si>
  <si>
    <t>大府市</t>
  </si>
  <si>
    <t>知多市</t>
  </si>
  <si>
    <t>阿久比町</t>
  </si>
  <si>
    <t>東浦町</t>
  </si>
  <si>
    <t>南知多町</t>
  </si>
  <si>
    <t>美浜町</t>
  </si>
  <si>
    <t>武豊町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</si>
</sst>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_);[Red]\(0.0\)"/>
    <numFmt numFmtId="179" formatCode="0.00_);[Red]\(0.00\)"/>
    <numFmt numFmtId="180" formatCode="#,##0_ "/>
    <numFmt numFmtId="181" formatCode="0_ "/>
    <numFmt numFmtId="182" formatCode="#,##0_);[Red]\(#,##0\)"/>
    <numFmt numFmtId="183" formatCode="0_);[Red]\(0\)"/>
    <numFmt numFmtId="184" formatCode="#,##0\ "/>
    <numFmt numFmtId="185" formatCode="#,##0;\-#,##0;&quot;-&quot;"/>
    <numFmt numFmtId="186" formatCode="#,##0;\-#,##0;&quot;- &quot;"/>
    <numFmt numFmtId="187" formatCode="#,##0\ \ "/>
    <numFmt numFmtId="188" formatCode="#,##0;\-#,##0;&quot;-&quot;\ "/>
    <numFmt numFmtId="189" formatCode="#,##0.0;[Red]\-#,##0.0"/>
    <numFmt numFmtId="190" formatCode="#,##0;&quot;△ &quot;#,##0"/>
    <numFmt numFmtId="191" formatCode="#,##0\ \ \ \ \ \ "/>
    <numFmt numFmtId="192" formatCode="#,##0.0_ "/>
    <numFmt numFmtId="193" formatCode="#,##0.0_);[Red]\(#,##0.0\)"/>
    <numFmt numFmtId="194" formatCode="#,##0.0;&quot;△ &quot;#,##0.0"/>
    <numFmt numFmtId="195" formatCode="#,##0\ \ \ \ \ \ ;&quot;△ &quot;#,##0\ \ \ \ \ \ "/>
    <numFmt numFmtId="196" formatCode="#,##0.0\ \ \ \ \ \ ;&quot;△ &quot;#,##0.0\ \ \ \ \ \ "/>
    <numFmt numFmtId="197" formatCode="#,##0\ \ \ ;&quot;△ &quot;#,##0\ \ \ "/>
    <numFmt numFmtId="198" formatCode="#,##0\ \ \ \ \ \ \ \ \ \ \ \ ;&quot;△ &quot;#,##0\ \ \ \ \ \ \ \ \ \ \ \ "/>
    <numFmt numFmtId="199" formatCode="0;&quot;△ &quot;0"/>
    <numFmt numFmtId="200" formatCode="#,###\ \ \ \ \ "/>
    <numFmt numFmtId="201" formatCode="_ * #,##0\ \ \ _ ;_ * \-#,##0_ ;_ * &quot;-   &quot;_ ;_ @_ "/>
    <numFmt numFmtId="202" formatCode="_ * #,###\ ;_ * \-#,###\ ;_ * &quot;-&quot;"/>
    <numFmt numFmtId="203" formatCode="_ * #,###;_ * \-#,###;_ * &quot;-&quot;"/>
    <numFmt numFmtId="204" formatCode="0.0%"/>
    <numFmt numFmtId="205" formatCode="0.0_ "/>
    <numFmt numFmtId="206" formatCode="#,##0_ ;[Red]\-#,##0\ "/>
    <numFmt numFmtId="207" formatCode="_ * #,##0_ ;_ * \-#,##0_ ;_ * &quot;   -&quot;_ ;_ @_ "/>
    <numFmt numFmtId="208" formatCode="0.00_ "/>
    <numFmt numFmtId="209" formatCode="#,##0.00_);[Red]\(#,##0.00\)"/>
    <numFmt numFmtId="210" formatCode="&quot;(&quot;0&quot;)&quot;"/>
    <numFmt numFmtId="211" formatCode="#,##0.00;&quot;△ &quot;#,##0.00"/>
    <numFmt numFmtId="212" formatCode="#,##0.000;&quot;△ &quot;#,##0.000"/>
    <numFmt numFmtId="213" formatCode="#,##0.0000;&quot;△ &quot;#,##0.0000"/>
    <numFmt numFmtId="214" formatCode="0;[Red]0"/>
    <numFmt numFmtId="215" formatCode="_ * #,##0_ ;_ * \-#,##0_ ;_ * &quot; -&quot;_ ;_ @_ "/>
    <numFmt numFmtId="216" formatCode="_ * #,##0_ ;_ * \-#,##0_ ;_ * &quot;   - &quot;_ ;_ @_ "/>
    <numFmt numFmtId="217" formatCode="_ * #,##0_ ;_ * \-#,##0_ ;_ * &quot;    -&quot;_ ;_ @_ "/>
    <numFmt numFmtId="218" formatCode="&quot;('&quot;0&quot;)&quot;"/>
    <numFmt numFmtId="219" formatCode="&quot;¥&quot;#,##0;[Red]\-&quot;¥&quot;#,##0"/>
    <numFmt numFmtId="220" formatCode="&quot;¥&quot;#,##0.00;[Red]\-&quot;¥&quot;#,##0.00"/>
    <numFmt numFmtId="221" formatCode="#,##0_);\(#,##0\)"/>
  </numFmts>
  <fonts count="4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hair"/>
      <top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hair"/>
    </border>
    <border>
      <left style="thin"/>
      <right style="thin"/>
      <top style="hair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182" fontId="4" fillId="0" borderId="13" xfId="0" applyNumberFormat="1" applyFont="1" applyFill="1" applyBorder="1" applyAlignment="1">
      <alignment horizontal="right" vertical="center"/>
    </xf>
    <xf numFmtId="182" fontId="4" fillId="0" borderId="14" xfId="0" applyNumberFormat="1" applyFont="1" applyFill="1" applyBorder="1" applyAlignment="1">
      <alignment horizontal="right" vertical="center"/>
    </xf>
    <xf numFmtId="182" fontId="4" fillId="0" borderId="15" xfId="0" applyNumberFormat="1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182" fontId="4" fillId="0" borderId="0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190" fontId="4" fillId="0" borderId="13" xfId="49" applyNumberFormat="1" applyFont="1" applyFill="1" applyBorder="1" applyAlignment="1">
      <alignment vertical="center"/>
    </xf>
    <xf numFmtId="190" fontId="4" fillId="0" borderId="0" xfId="49" applyNumberFormat="1" applyFont="1" applyFill="1" applyBorder="1" applyAlignment="1">
      <alignment horizontal="right" vertical="center"/>
    </xf>
    <xf numFmtId="190" fontId="4" fillId="0" borderId="0" xfId="0" applyNumberFormat="1" applyFont="1" applyFill="1" applyBorder="1" applyAlignment="1">
      <alignment horizontal="right" vertical="center"/>
    </xf>
    <xf numFmtId="190" fontId="4" fillId="0" borderId="0" xfId="49" applyNumberFormat="1" applyFont="1" applyFill="1" applyBorder="1" applyAlignment="1">
      <alignment vertical="center"/>
    </xf>
    <xf numFmtId="190" fontId="4" fillId="0" borderId="15" xfId="49" applyNumberFormat="1" applyFont="1" applyFill="1" applyBorder="1" applyAlignment="1">
      <alignment horizontal="right" vertical="center"/>
    </xf>
    <xf numFmtId="190" fontId="4" fillId="0" borderId="17" xfId="49" applyNumberFormat="1" applyFont="1" applyFill="1" applyBorder="1" applyAlignment="1">
      <alignment vertical="center"/>
    </xf>
    <xf numFmtId="190" fontId="4" fillId="0" borderId="18" xfId="49" applyNumberFormat="1" applyFont="1" applyFill="1" applyBorder="1" applyAlignment="1">
      <alignment horizontal="right" vertical="center"/>
    </xf>
    <xf numFmtId="190" fontId="4" fillId="0" borderId="18" xfId="0" applyNumberFormat="1" applyFont="1" applyFill="1" applyBorder="1" applyAlignment="1">
      <alignment horizontal="right" vertical="center"/>
    </xf>
    <xf numFmtId="190" fontId="4" fillId="0" borderId="19" xfId="49" applyNumberFormat="1" applyFont="1" applyFill="1" applyBorder="1" applyAlignment="1">
      <alignment horizontal="right" vertical="center"/>
    </xf>
    <xf numFmtId="190" fontId="4" fillId="0" borderId="13" xfId="49" applyNumberFormat="1" applyFont="1" applyFill="1" applyBorder="1" applyAlignment="1">
      <alignment horizontal="right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182" fontId="4" fillId="0" borderId="13" xfId="49" applyNumberFormat="1" applyFont="1" applyFill="1" applyBorder="1" applyAlignment="1">
      <alignment vertical="center"/>
    </xf>
    <xf numFmtId="182" fontId="4" fillId="0" borderId="0" xfId="49" applyNumberFormat="1" applyFont="1" applyFill="1" applyBorder="1" applyAlignment="1">
      <alignment horizontal="right" vertical="center"/>
    </xf>
    <xf numFmtId="182" fontId="4" fillId="0" borderId="0" xfId="49" applyNumberFormat="1" applyFont="1" applyFill="1" applyBorder="1" applyAlignment="1" applyProtection="1">
      <alignment horizontal="right" vertical="center"/>
      <protection locked="0"/>
    </xf>
    <xf numFmtId="182" fontId="4" fillId="0" borderId="0" xfId="0" applyNumberFormat="1" applyFont="1" applyFill="1" applyBorder="1" applyAlignment="1" applyProtection="1">
      <alignment horizontal="right" vertical="center"/>
      <protection locked="0"/>
    </xf>
    <xf numFmtId="182" fontId="4" fillId="0" borderId="0" xfId="49" applyNumberFormat="1" applyFont="1" applyFill="1" applyBorder="1" applyAlignment="1">
      <alignment vertical="center"/>
    </xf>
    <xf numFmtId="182" fontId="4" fillId="0" borderId="15" xfId="49" applyNumberFormat="1" applyFont="1" applyFill="1" applyBorder="1" applyAlignment="1" applyProtection="1">
      <alignment horizontal="right" vertical="center"/>
      <protection locked="0"/>
    </xf>
    <xf numFmtId="38" fontId="4" fillId="0" borderId="0" xfId="49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190" fontId="4" fillId="0" borderId="0" xfId="49" applyNumberFormat="1" applyFont="1" applyFill="1" applyAlignment="1">
      <alignment horizontal="right" vertical="center"/>
    </xf>
    <xf numFmtId="183" fontId="4" fillId="0" borderId="0" xfId="0" applyNumberFormat="1" applyFont="1" applyFill="1" applyAlignment="1">
      <alignment vertical="center"/>
    </xf>
    <xf numFmtId="190" fontId="0" fillId="0" borderId="13" xfId="49" applyNumberFormat="1" applyFont="1" applyFill="1" applyBorder="1" applyAlignment="1">
      <alignment horizontal="right" vertical="center"/>
    </xf>
    <xf numFmtId="190" fontId="0" fillId="0" borderId="15" xfId="49" applyNumberFormat="1" applyFont="1" applyFill="1" applyBorder="1" applyAlignment="1">
      <alignment horizontal="right" vertical="center"/>
    </xf>
    <xf numFmtId="190" fontId="0" fillId="0" borderId="0" xfId="49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vertical="center"/>
    </xf>
    <xf numFmtId="180" fontId="4" fillId="0" borderId="15" xfId="0" applyNumberFormat="1" applyFont="1" applyFill="1" applyBorder="1" applyAlignment="1">
      <alignment vertical="center"/>
    </xf>
    <xf numFmtId="182" fontId="4" fillId="0" borderId="22" xfId="49" applyNumberFormat="1" applyFont="1" applyFill="1" applyBorder="1" applyAlignment="1">
      <alignment horizontal="right" vertical="center"/>
    </xf>
    <xf numFmtId="182" fontId="4" fillId="0" borderId="15" xfId="49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view="pageBreakPreview" zoomScaleNormal="80" zoomScaleSheetLayoutView="100" zoomScalePageLayoutView="0" workbookViewId="0" topLeftCell="G1">
      <pane ySplit="11" topLeftCell="A12" activePane="bottomLeft" state="frozen"/>
      <selection pane="topLeft" activeCell="A1" sqref="A1"/>
      <selection pane="bottomLeft" activeCell="O7" sqref="O7"/>
    </sheetView>
  </sheetViews>
  <sheetFormatPr defaultColWidth="9.00390625" defaultRowHeight="13.5"/>
  <cols>
    <col min="1" max="1" width="11.375" style="2" customWidth="1"/>
    <col min="2" max="2" width="5.625" style="2" customWidth="1"/>
    <col min="3" max="3" width="10.00390625" style="3" customWidth="1"/>
    <col min="4" max="4" width="14.375" style="3" customWidth="1"/>
    <col min="5" max="5" width="10.00390625" style="3" customWidth="1"/>
    <col min="6" max="6" width="14.375" style="3" customWidth="1"/>
    <col min="7" max="7" width="10.00390625" style="3" customWidth="1"/>
    <col min="8" max="8" width="11.375" style="3" hidden="1" customWidth="1"/>
    <col min="9" max="9" width="14.375" style="3" customWidth="1"/>
    <col min="10" max="10" width="10.00390625" style="3" customWidth="1"/>
    <col min="11" max="11" width="14.375" style="3" customWidth="1"/>
    <col min="12" max="12" width="10.00390625" style="3" customWidth="1"/>
    <col min="13" max="13" width="14.375" style="3" customWidth="1"/>
    <col min="14" max="14" width="10.00390625" style="3" customWidth="1"/>
    <col min="15" max="15" width="15.375" style="3" customWidth="1"/>
    <col min="16" max="16" width="15.125" style="3" customWidth="1"/>
    <col min="17" max="17" width="9.00390625" style="3" customWidth="1"/>
    <col min="18" max="18" width="16.25390625" style="3" customWidth="1"/>
    <col min="19" max="16384" width="9.00390625" style="3" customWidth="1"/>
  </cols>
  <sheetData>
    <row r="1" spans="1:16" ht="14.25" customHeight="1">
      <c r="A1" s="1" t="s">
        <v>13</v>
      </c>
      <c r="O1" s="4"/>
      <c r="P1" s="4" t="s">
        <v>14</v>
      </c>
    </row>
    <row r="2" ht="18.75" customHeight="1"/>
    <row r="3" spans="1:3" ht="18.75">
      <c r="A3" s="43" t="s">
        <v>0</v>
      </c>
      <c r="B3" s="43"/>
      <c r="C3" s="43"/>
    </row>
    <row r="4" spans="13:15" ht="18.75" customHeight="1" thickBot="1">
      <c r="M4" s="57" t="s">
        <v>20</v>
      </c>
      <c r="N4" s="57"/>
      <c r="O4" s="57"/>
    </row>
    <row r="5" spans="1:15" ht="14.25" customHeight="1">
      <c r="A5" s="50" t="s">
        <v>1</v>
      </c>
      <c r="B5" s="53" t="s">
        <v>2</v>
      </c>
      <c r="C5" s="47" t="s">
        <v>3</v>
      </c>
      <c r="D5" s="48"/>
      <c r="E5" s="48"/>
      <c r="F5" s="48"/>
      <c r="G5" s="48"/>
      <c r="H5" s="48"/>
      <c r="I5" s="49"/>
      <c r="J5" s="48" t="s">
        <v>4</v>
      </c>
      <c r="K5" s="48"/>
      <c r="L5" s="48"/>
      <c r="M5" s="48"/>
      <c r="N5" s="48"/>
      <c r="O5" s="56"/>
    </row>
    <row r="6" spans="1:15" ht="14.25" customHeight="1">
      <c r="A6" s="51"/>
      <c r="B6" s="54"/>
      <c r="C6" s="45" t="s">
        <v>5</v>
      </c>
      <c r="D6" s="46"/>
      <c r="E6" s="44" t="s">
        <v>6</v>
      </c>
      <c r="F6" s="44"/>
      <c r="G6" s="44" t="s">
        <v>7</v>
      </c>
      <c r="H6" s="44"/>
      <c r="I6" s="44"/>
      <c r="J6" s="46" t="s">
        <v>8</v>
      </c>
      <c r="K6" s="46"/>
      <c r="L6" s="44" t="s">
        <v>9</v>
      </c>
      <c r="M6" s="44"/>
      <c r="N6" s="44" t="s">
        <v>7</v>
      </c>
      <c r="O6" s="58"/>
    </row>
    <row r="7" spans="1:15" ht="14.25" customHeight="1">
      <c r="A7" s="52"/>
      <c r="B7" s="55"/>
      <c r="C7" s="6" t="s">
        <v>10</v>
      </c>
      <c r="D7" s="6" t="s">
        <v>17</v>
      </c>
      <c r="E7" s="6" t="s">
        <v>15</v>
      </c>
      <c r="F7" s="6" t="s">
        <v>18</v>
      </c>
      <c r="G7" s="6" t="s">
        <v>15</v>
      </c>
      <c r="H7" s="6" t="s">
        <v>16</v>
      </c>
      <c r="I7" s="6" t="s">
        <v>18</v>
      </c>
      <c r="J7" s="6" t="s">
        <v>10</v>
      </c>
      <c r="K7" s="6" t="s">
        <v>17</v>
      </c>
      <c r="L7" s="6" t="s">
        <v>15</v>
      </c>
      <c r="M7" s="6" t="s">
        <v>19</v>
      </c>
      <c r="N7" s="6" t="s">
        <v>15</v>
      </c>
      <c r="O7" s="7" t="s">
        <v>19</v>
      </c>
    </row>
    <row r="8" spans="1:15" ht="14.25">
      <c r="A8" s="24"/>
      <c r="B8" s="5"/>
      <c r="C8" s="8"/>
      <c r="D8" s="12"/>
      <c r="E8" s="12"/>
      <c r="F8" s="12"/>
      <c r="G8" s="12"/>
      <c r="H8" s="12"/>
      <c r="I8" s="9"/>
      <c r="J8" s="12"/>
      <c r="K8" s="12"/>
      <c r="L8" s="12"/>
      <c r="M8" s="12"/>
      <c r="N8" s="12"/>
      <c r="O8" s="10"/>
    </row>
    <row r="9" spans="1:15" ht="14.25">
      <c r="A9" s="24" t="s">
        <v>11</v>
      </c>
      <c r="B9" s="5">
        <v>25</v>
      </c>
      <c r="C9" s="36">
        <f>SUM(C13+C17+C21+C25+C29+C33+C37+C41+C45+C49)</f>
        <v>214499</v>
      </c>
      <c r="D9" s="38">
        <f aca="true" t="shared" si="0" ref="D9:O9">SUM(D13+D17+D21+D25+D29+D33+D37+D41+D45+D49)</f>
        <v>19781691</v>
      </c>
      <c r="E9" s="38">
        <f t="shared" si="0"/>
        <v>158577</v>
      </c>
      <c r="F9" s="38">
        <f t="shared" si="0"/>
        <v>16657547</v>
      </c>
      <c r="G9" s="38">
        <f t="shared" si="0"/>
        <v>55922</v>
      </c>
      <c r="H9" s="38">
        <f t="shared" si="0"/>
        <v>232709</v>
      </c>
      <c r="I9" s="38">
        <f t="shared" si="0"/>
        <v>3124144</v>
      </c>
      <c r="J9" s="38">
        <f t="shared" si="0"/>
        <v>80109</v>
      </c>
      <c r="K9" s="38">
        <f t="shared" si="0"/>
        <v>24905954</v>
      </c>
      <c r="L9" s="38">
        <f t="shared" si="0"/>
        <v>37383</v>
      </c>
      <c r="M9" s="38">
        <f t="shared" si="0"/>
        <v>8420548</v>
      </c>
      <c r="N9" s="38">
        <f t="shared" si="0"/>
        <v>42726</v>
      </c>
      <c r="O9" s="37">
        <f t="shared" si="0"/>
        <v>16485406</v>
      </c>
    </row>
    <row r="10" spans="1:15" ht="14.25">
      <c r="A10" s="24"/>
      <c r="B10" s="5">
        <v>26</v>
      </c>
      <c r="C10" s="36">
        <f aca="true" t="shared" si="1" ref="C10:G11">SUM(C14+C18+C22+C26+C30+C34+C38+C42+C46+C49)</f>
        <v>214548</v>
      </c>
      <c r="D10" s="38">
        <f t="shared" si="1"/>
        <v>19943802</v>
      </c>
      <c r="E10" s="38">
        <f t="shared" si="1"/>
        <v>159464</v>
      </c>
      <c r="F10" s="38">
        <f t="shared" si="1"/>
        <v>16869762</v>
      </c>
      <c r="G10" s="38">
        <f t="shared" si="1"/>
        <v>55084</v>
      </c>
      <c r="H10" s="15" t="e">
        <f>H15+H19+H23+#REF!+H31+H34+H39+H43+H47+H50</f>
        <v>#REF!</v>
      </c>
      <c r="I10" s="38">
        <f aca="true" t="shared" si="2" ref="I10:O11">SUM(I14+I18+I22+I26+I30+I34+I38+I42+I46+I49)</f>
        <v>3074040</v>
      </c>
      <c r="J10" s="38">
        <f t="shared" si="2"/>
        <v>77224</v>
      </c>
      <c r="K10" s="38">
        <f t="shared" si="2"/>
        <v>25157854</v>
      </c>
      <c r="L10" s="38">
        <f t="shared" si="2"/>
        <v>37801</v>
      </c>
      <c r="M10" s="38">
        <f t="shared" si="2"/>
        <v>8500128</v>
      </c>
      <c r="N10" s="38">
        <f t="shared" si="2"/>
        <v>39423</v>
      </c>
      <c r="O10" s="37">
        <f t="shared" si="2"/>
        <v>16657726</v>
      </c>
    </row>
    <row r="11" spans="1:15" ht="14.25">
      <c r="A11" s="24"/>
      <c r="B11" s="5">
        <v>27</v>
      </c>
      <c r="C11" s="36">
        <f t="shared" si="1"/>
        <v>215010</v>
      </c>
      <c r="D11" s="38">
        <f t="shared" si="1"/>
        <v>20119140</v>
      </c>
      <c r="E11" s="38">
        <f t="shared" si="1"/>
        <v>162817</v>
      </c>
      <c r="F11" s="38">
        <f t="shared" si="1"/>
        <v>17267438</v>
      </c>
      <c r="G11" s="38">
        <f t="shared" si="1"/>
        <v>52193</v>
      </c>
      <c r="H11" s="15" t="e">
        <f>H16+H20+H24+#REF!+H32+H35+H40+H44+H48+H52</f>
        <v>#REF!</v>
      </c>
      <c r="I11" s="38">
        <f t="shared" si="2"/>
        <v>2851702</v>
      </c>
      <c r="J11" s="38">
        <f t="shared" si="2"/>
        <v>80536</v>
      </c>
      <c r="K11" s="38">
        <f t="shared" si="2"/>
        <v>25376075</v>
      </c>
      <c r="L11" s="38">
        <f t="shared" si="2"/>
        <v>38609</v>
      </c>
      <c r="M11" s="38">
        <f t="shared" si="2"/>
        <v>8578533</v>
      </c>
      <c r="N11" s="38">
        <f t="shared" si="2"/>
        <v>41927</v>
      </c>
      <c r="O11" s="37">
        <f t="shared" si="2"/>
        <v>16797542</v>
      </c>
    </row>
    <row r="12" spans="1:15" ht="14.25">
      <c r="A12" s="24"/>
      <c r="B12" s="5"/>
      <c r="C12" s="14"/>
      <c r="D12" s="15"/>
      <c r="E12" s="15"/>
      <c r="F12" s="15"/>
      <c r="G12" s="15"/>
      <c r="H12" s="15"/>
      <c r="I12" s="16"/>
      <c r="J12" s="17"/>
      <c r="K12" s="15"/>
      <c r="L12" s="15"/>
      <c r="M12" s="15"/>
      <c r="N12" s="15"/>
      <c r="O12" s="18"/>
    </row>
    <row r="13" spans="1:15" ht="14.25">
      <c r="A13" s="24" t="s">
        <v>21</v>
      </c>
      <c r="B13" s="5">
        <v>25</v>
      </c>
      <c r="C13" s="14">
        <f>SUM(E13,G13)</f>
        <v>39500</v>
      </c>
      <c r="D13" s="15">
        <f>SUM(F13,I13)</f>
        <v>3590720</v>
      </c>
      <c r="E13" s="15">
        <v>33363</v>
      </c>
      <c r="F13" s="15">
        <v>2929002</v>
      </c>
      <c r="G13" s="15">
        <v>6137</v>
      </c>
      <c r="H13" s="15"/>
      <c r="I13" s="16">
        <v>661718</v>
      </c>
      <c r="J13" s="17">
        <f>SUM(L13,N13)</f>
        <v>14034</v>
      </c>
      <c r="K13" s="17">
        <f>SUM(M13,O13)</f>
        <v>4890958</v>
      </c>
      <c r="L13" s="15">
        <v>6676</v>
      </c>
      <c r="M13" s="15">
        <v>1613738</v>
      </c>
      <c r="N13" s="15">
        <v>7358</v>
      </c>
      <c r="O13" s="18">
        <v>3277220</v>
      </c>
    </row>
    <row r="14" spans="1:15" ht="14.25">
      <c r="A14" s="24"/>
      <c r="B14" s="5">
        <v>26</v>
      </c>
      <c r="C14" s="14">
        <f>SUM(E14,G14)</f>
        <v>39611</v>
      </c>
      <c r="D14" s="15">
        <f>SUM(F14,I14)</f>
        <v>3608611</v>
      </c>
      <c r="E14" s="15">
        <v>33597</v>
      </c>
      <c r="F14" s="15">
        <v>2964803</v>
      </c>
      <c r="G14" s="15">
        <v>6014</v>
      </c>
      <c r="H14" s="15"/>
      <c r="I14" s="16">
        <v>643808</v>
      </c>
      <c r="J14" s="17">
        <f>SUM(L14,N14)</f>
        <v>14247</v>
      </c>
      <c r="K14" s="17">
        <f>SUM(M14,O14)</f>
        <v>4923455</v>
      </c>
      <c r="L14" s="15">
        <v>6833</v>
      </c>
      <c r="M14" s="15">
        <v>1630588</v>
      </c>
      <c r="N14" s="15">
        <v>7414</v>
      </c>
      <c r="O14" s="18">
        <v>3292867</v>
      </c>
    </row>
    <row r="15" spans="1:15" ht="14.25">
      <c r="A15" s="24"/>
      <c r="B15" s="5">
        <v>27</v>
      </c>
      <c r="C15" s="14">
        <v>39874</v>
      </c>
      <c r="D15" s="15">
        <v>3633503</v>
      </c>
      <c r="E15" s="15">
        <v>34323</v>
      </c>
      <c r="F15" s="15">
        <v>3039713</v>
      </c>
      <c r="G15" s="15">
        <v>5551</v>
      </c>
      <c r="H15" s="15"/>
      <c r="I15" s="16">
        <v>593790</v>
      </c>
      <c r="J15" s="17">
        <v>14333</v>
      </c>
      <c r="K15" s="17">
        <v>4940039</v>
      </c>
      <c r="L15" s="15">
        <v>6928</v>
      </c>
      <c r="M15" s="15">
        <v>1645803</v>
      </c>
      <c r="N15" s="15">
        <v>7405</v>
      </c>
      <c r="O15" s="18">
        <v>3294236</v>
      </c>
    </row>
    <row r="16" spans="1:15" ht="14.25">
      <c r="A16" s="24"/>
      <c r="B16" s="5"/>
      <c r="C16" s="14"/>
      <c r="D16" s="15"/>
      <c r="E16" s="15"/>
      <c r="F16" s="15"/>
      <c r="G16" s="15"/>
      <c r="H16" s="15"/>
      <c r="I16" s="16"/>
      <c r="J16" s="17"/>
      <c r="K16" s="17"/>
      <c r="L16" s="15"/>
      <c r="M16" s="15"/>
      <c r="N16" s="15"/>
      <c r="O16" s="18"/>
    </row>
    <row r="17" spans="1:15" ht="14.25">
      <c r="A17" s="24" t="s">
        <v>22</v>
      </c>
      <c r="B17" s="5">
        <v>25</v>
      </c>
      <c r="C17" s="26">
        <v>26604</v>
      </c>
      <c r="D17" s="27">
        <v>2571296</v>
      </c>
      <c r="E17" s="39">
        <v>17067</v>
      </c>
      <c r="F17" s="39">
        <v>2052485</v>
      </c>
      <c r="G17" s="39">
        <v>9537</v>
      </c>
      <c r="H17" s="39"/>
      <c r="I17" s="39">
        <v>518811</v>
      </c>
      <c r="J17" s="30">
        <v>6228</v>
      </c>
      <c r="K17" s="30">
        <v>2422418</v>
      </c>
      <c r="L17" s="39">
        <v>2566</v>
      </c>
      <c r="M17" s="39">
        <v>554543</v>
      </c>
      <c r="N17" s="39">
        <v>3662</v>
      </c>
      <c r="O17" s="40">
        <v>1867875</v>
      </c>
    </row>
    <row r="18" spans="1:15" ht="14.25">
      <c r="A18" s="24"/>
      <c r="B18" s="5">
        <v>26</v>
      </c>
      <c r="C18" s="26">
        <v>26723</v>
      </c>
      <c r="D18" s="27">
        <v>2597438</v>
      </c>
      <c r="E18" s="39">
        <v>17311</v>
      </c>
      <c r="F18" s="39">
        <v>2086843</v>
      </c>
      <c r="G18" s="39">
        <v>9412</v>
      </c>
      <c r="H18" s="39"/>
      <c r="I18" s="39">
        <v>510595</v>
      </c>
      <c r="J18" s="30">
        <v>6316</v>
      </c>
      <c r="K18" s="30">
        <v>2470291</v>
      </c>
      <c r="L18" s="39">
        <v>2634</v>
      </c>
      <c r="M18" s="39">
        <v>568216</v>
      </c>
      <c r="N18" s="39">
        <v>3682</v>
      </c>
      <c r="O18" s="40">
        <v>1902075</v>
      </c>
    </row>
    <row r="19" spans="1:15" ht="14.25">
      <c r="A19" s="24"/>
      <c r="B19" s="5">
        <v>27</v>
      </c>
      <c r="C19" s="26">
        <f>SUM(E19,G19)</f>
        <v>26773</v>
      </c>
      <c r="D19" s="27">
        <f>SUM(F19,I19)</f>
        <v>2615049</v>
      </c>
      <c r="E19" s="39">
        <v>17507</v>
      </c>
      <c r="F19" s="39">
        <v>2114438</v>
      </c>
      <c r="G19" s="39">
        <v>9266</v>
      </c>
      <c r="H19" s="39"/>
      <c r="I19" s="39">
        <v>500611</v>
      </c>
      <c r="J19" s="30">
        <v>6428</v>
      </c>
      <c r="K19" s="30">
        <v>2487970</v>
      </c>
      <c r="L19" s="39">
        <v>2735</v>
      </c>
      <c r="M19" s="39">
        <v>582963</v>
      </c>
      <c r="N19" s="39">
        <v>3693</v>
      </c>
      <c r="O19" s="40">
        <v>1905007</v>
      </c>
    </row>
    <row r="20" spans="1:15" ht="14.25">
      <c r="A20" s="24"/>
      <c r="B20" s="5"/>
      <c r="C20" s="14"/>
      <c r="D20" s="15"/>
      <c r="E20" s="15"/>
      <c r="F20" s="15"/>
      <c r="G20" s="15"/>
      <c r="H20" s="15"/>
      <c r="I20" s="16"/>
      <c r="J20" s="17"/>
      <c r="K20" s="15"/>
      <c r="L20" s="15"/>
      <c r="M20" s="15"/>
      <c r="N20" s="15"/>
      <c r="O20" s="18"/>
    </row>
    <row r="21" spans="1:15" ht="14.25">
      <c r="A21" s="24" t="s">
        <v>23</v>
      </c>
      <c r="B21" s="5">
        <v>25</v>
      </c>
      <c r="C21" s="23">
        <v>27112</v>
      </c>
      <c r="D21" s="15">
        <v>2643315</v>
      </c>
      <c r="E21" s="15">
        <v>21131</v>
      </c>
      <c r="F21" s="15">
        <v>2369811</v>
      </c>
      <c r="G21" s="15">
        <v>5981</v>
      </c>
      <c r="H21" s="15"/>
      <c r="I21" s="16">
        <v>273504</v>
      </c>
      <c r="J21" s="15">
        <v>15142</v>
      </c>
      <c r="K21" s="15">
        <v>5911717</v>
      </c>
      <c r="L21" s="15">
        <v>6660</v>
      </c>
      <c r="M21" s="15">
        <v>1782690</v>
      </c>
      <c r="N21" s="15">
        <v>8482</v>
      </c>
      <c r="O21" s="18">
        <v>4129027</v>
      </c>
    </row>
    <row r="22" spans="1:15" ht="14.25">
      <c r="A22" s="24"/>
      <c r="B22" s="5">
        <v>26</v>
      </c>
      <c r="C22" s="23">
        <v>26750</v>
      </c>
      <c r="D22" s="15">
        <v>2687811</v>
      </c>
      <c r="E22" s="15">
        <v>20951</v>
      </c>
      <c r="F22" s="15">
        <v>2417395</v>
      </c>
      <c r="G22" s="15">
        <v>5799</v>
      </c>
      <c r="H22" s="15"/>
      <c r="I22" s="16">
        <v>270416</v>
      </c>
      <c r="J22" s="15">
        <v>11743</v>
      </c>
      <c r="K22" s="15">
        <v>6027560</v>
      </c>
      <c r="L22" s="15">
        <v>6572</v>
      </c>
      <c r="M22" s="15">
        <v>1797323</v>
      </c>
      <c r="N22" s="15">
        <v>5171</v>
      </c>
      <c r="O22" s="18">
        <v>4230237</v>
      </c>
    </row>
    <row r="23" spans="1:15" ht="14.25">
      <c r="A23" s="24"/>
      <c r="B23" s="5">
        <v>27</v>
      </c>
      <c r="C23" s="23">
        <v>26666</v>
      </c>
      <c r="D23" s="15">
        <v>2726868</v>
      </c>
      <c r="E23" s="34">
        <v>21761</v>
      </c>
      <c r="F23" s="34">
        <v>2532057</v>
      </c>
      <c r="G23" s="34">
        <v>4905</v>
      </c>
      <c r="H23" s="34"/>
      <c r="I23" s="34">
        <v>194811</v>
      </c>
      <c r="J23" s="15">
        <v>14474</v>
      </c>
      <c r="K23" s="15">
        <v>6042727</v>
      </c>
      <c r="L23" s="34">
        <v>6874</v>
      </c>
      <c r="M23" s="34">
        <v>1809246</v>
      </c>
      <c r="N23" s="34">
        <v>7600</v>
      </c>
      <c r="O23" s="18">
        <v>4233481</v>
      </c>
    </row>
    <row r="24" spans="1:15" ht="14.25">
      <c r="A24" s="24"/>
      <c r="B24" s="5"/>
      <c r="C24" s="14"/>
      <c r="D24" s="15"/>
      <c r="E24" s="15"/>
      <c r="F24" s="15"/>
      <c r="G24" s="15"/>
      <c r="H24" s="15"/>
      <c r="I24" s="16"/>
      <c r="J24" s="17"/>
      <c r="K24" s="15"/>
      <c r="L24" s="15"/>
      <c r="M24" s="15"/>
      <c r="N24" s="15"/>
      <c r="O24" s="18"/>
    </row>
    <row r="25" spans="1:15" ht="14.25">
      <c r="A25" s="24" t="s">
        <v>24</v>
      </c>
      <c r="B25" s="5">
        <v>25</v>
      </c>
      <c r="C25" s="14">
        <f>SUM(E25+G25)</f>
        <v>23866</v>
      </c>
      <c r="D25" s="15">
        <f>SUM(F25+I25)</f>
        <v>2049756</v>
      </c>
      <c r="E25" s="15">
        <v>17482</v>
      </c>
      <c r="F25" s="15">
        <v>1669895</v>
      </c>
      <c r="G25" s="15">
        <v>6384</v>
      </c>
      <c r="H25" s="15"/>
      <c r="I25" s="16">
        <v>379861</v>
      </c>
      <c r="J25" s="17">
        <f>SUM(L25+N25)</f>
        <v>11920</v>
      </c>
      <c r="K25" s="17">
        <f>SUM(M25+O25)</f>
        <v>3494053</v>
      </c>
      <c r="L25" s="15">
        <v>6297</v>
      </c>
      <c r="M25" s="15">
        <v>1459538</v>
      </c>
      <c r="N25" s="15">
        <v>5623</v>
      </c>
      <c r="O25" s="18">
        <v>2034515</v>
      </c>
    </row>
    <row r="26" spans="1:15" ht="14.25">
      <c r="A26" s="24"/>
      <c r="B26" s="5">
        <v>26</v>
      </c>
      <c r="C26" s="14">
        <f>SUM(E26+G26)</f>
        <v>23974</v>
      </c>
      <c r="D26" s="15">
        <f>SUM(F26+I26)</f>
        <v>2077134</v>
      </c>
      <c r="E26" s="15">
        <v>17705</v>
      </c>
      <c r="F26" s="15">
        <v>1702871</v>
      </c>
      <c r="G26" s="15">
        <v>6269</v>
      </c>
      <c r="H26" s="15"/>
      <c r="I26" s="16">
        <v>374263</v>
      </c>
      <c r="J26" s="17">
        <f>SUM(L26+N26)</f>
        <v>12017</v>
      </c>
      <c r="K26" s="17">
        <f>SUM(M26+O26)</f>
        <v>3520028</v>
      </c>
      <c r="L26" s="15">
        <v>6422</v>
      </c>
      <c r="M26" s="15">
        <v>1478134</v>
      </c>
      <c r="N26" s="15">
        <v>5595</v>
      </c>
      <c r="O26" s="18">
        <v>2041894</v>
      </c>
    </row>
    <row r="27" spans="1:15" ht="14.25">
      <c r="A27" s="24"/>
      <c r="B27" s="5">
        <v>27</v>
      </c>
      <c r="C27" s="14">
        <v>24122</v>
      </c>
      <c r="D27" s="15">
        <v>2113598</v>
      </c>
      <c r="E27" s="15">
        <v>18730</v>
      </c>
      <c r="F27" s="15">
        <v>1796648</v>
      </c>
      <c r="G27" s="15">
        <v>5392</v>
      </c>
      <c r="H27" s="15"/>
      <c r="I27" s="16">
        <v>316950</v>
      </c>
      <c r="J27" s="17">
        <v>12098</v>
      </c>
      <c r="K27" s="17">
        <v>3611446</v>
      </c>
      <c r="L27" s="15">
        <v>6483</v>
      </c>
      <c r="M27" s="15">
        <v>1489645</v>
      </c>
      <c r="N27" s="15">
        <v>5615</v>
      </c>
      <c r="O27" s="18">
        <v>2121801</v>
      </c>
    </row>
    <row r="28" spans="1:15" ht="14.25">
      <c r="A28" s="24"/>
      <c r="B28" s="5"/>
      <c r="C28" s="14"/>
      <c r="D28" s="15"/>
      <c r="E28" s="15"/>
      <c r="F28" s="15"/>
      <c r="G28" s="15"/>
      <c r="H28" s="15"/>
      <c r="I28" s="16"/>
      <c r="J28" s="17"/>
      <c r="K28" s="15"/>
      <c r="L28" s="15"/>
      <c r="M28" s="15"/>
      <c r="N28" s="15"/>
      <c r="O28" s="18"/>
    </row>
    <row r="29" spans="1:15" ht="14.25">
      <c r="A29" s="24" t="s">
        <v>25</v>
      </c>
      <c r="B29" s="5">
        <v>25</v>
      </c>
      <c r="C29" s="26">
        <f>SUM(E29,G29)</f>
        <v>26086</v>
      </c>
      <c r="D29" s="27">
        <f>SUM(F29,H29)</f>
        <v>2708585</v>
      </c>
      <c r="E29" s="28">
        <v>21272</v>
      </c>
      <c r="F29" s="28">
        <v>2475876</v>
      </c>
      <c r="G29" s="28">
        <v>4814</v>
      </c>
      <c r="H29" s="29">
        <v>232709</v>
      </c>
      <c r="I29" s="29">
        <v>232709</v>
      </c>
      <c r="J29" s="30">
        <f>SUM(L29,N29)</f>
        <v>10228</v>
      </c>
      <c r="K29" s="30">
        <f>SUM(M29,O29)</f>
        <v>2495261</v>
      </c>
      <c r="L29" s="28">
        <v>4853</v>
      </c>
      <c r="M29" s="28">
        <v>1076339</v>
      </c>
      <c r="N29" s="28">
        <v>5375</v>
      </c>
      <c r="O29" s="31">
        <v>1418922</v>
      </c>
    </row>
    <row r="30" spans="1:15" ht="14.25">
      <c r="A30" s="24"/>
      <c r="B30" s="5">
        <v>26</v>
      </c>
      <c r="C30" s="26">
        <f>SUM(E30,G30)</f>
        <v>26174</v>
      </c>
      <c r="D30" s="27">
        <f>SUM(F30,H30)</f>
        <v>2724228</v>
      </c>
      <c r="E30" s="28">
        <v>21433</v>
      </c>
      <c r="F30" s="28">
        <v>2499711</v>
      </c>
      <c r="G30" s="28">
        <v>4741</v>
      </c>
      <c r="H30" s="29">
        <v>224517</v>
      </c>
      <c r="I30" s="29">
        <v>224517</v>
      </c>
      <c r="J30" s="30">
        <f>SUM(L30,N30)</f>
        <v>10259</v>
      </c>
      <c r="K30" s="30">
        <f>SUM(M30,O30)</f>
        <v>2504438</v>
      </c>
      <c r="L30" s="28">
        <v>4896</v>
      </c>
      <c r="M30" s="28">
        <v>1077302</v>
      </c>
      <c r="N30" s="28">
        <v>5363</v>
      </c>
      <c r="O30" s="31">
        <v>1427136</v>
      </c>
    </row>
    <row r="31" spans="1:15" ht="14.25">
      <c r="A31" s="24"/>
      <c r="B31" s="5">
        <v>27</v>
      </c>
      <c r="C31" s="26">
        <v>26339</v>
      </c>
      <c r="D31" s="27">
        <v>2751507</v>
      </c>
      <c r="E31" s="28">
        <v>21651</v>
      </c>
      <c r="F31" s="28">
        <v>2529065</v>
      </c>
      <c r="G31" s="28">
        <v>4688</v>
      </c>
      <c r="H31" s="29">
        <v>222442</v>
      </c>
      <c r="I31" s="29">
        <v>222442</v>
      </c>
      <c r="J31" s="30">
        <v>10288</v>
      </c>
      <c r="K31" s="30">
        <v>2529366</v>
      </c>
      <c r="L31" s="28">
        <v>4920</v>
      </c>
      <c r="M31" s="28">
        <v>1084232</v>
      </c>
      <c r="N31" s="28">
        <v>5368</v>
      </c>
      <c r="O31" s="31">
        <v>1445134</v>
      </c>
    </row>
    <row r="32" spans="1:15" ht="14.25">
      <c r="A32" s="24"/>
      <c r="B32" s="5"/>
      <c r="C32" s="14"/>
      <c r="D32" s="15"/>
      <c r="E32" s="15"/>
      <c r="F32" s="15"/>
      <c r="G32" s="15"/>
      <c r="H32" s="15"/>
      <c r="I32" s="16"/>
      <c r="J32" s="17"/>
      <c r="K32" s="15"/>
      <c r="L32" s="15"/>
      <c r="M32" s="15"/>
      <c r="N32" s="15"/>
      <c r="O32" s="18"/>
    </row>
    <row r="33" spans="1:15" ht="14.25">
      <c r="A33" s="24" t="s">
        <v>26</v>
      </c>
      <c r="B33" s="5">
        <v>25</v>
      </c>
      <c r="C33" s="14">
        <f>SUM(E33,G33)</f>
        <v>10339</v>
      </c>
      <c r="D33" s="15">
        <f>SUM(F33+I33)</f>
        <v>947326</v>
      </c>
      <c r="E33" s="15">
        <v>7445</v>
      </c>
      <c r="F33" s="15">
        <v>812811</v>
      </c>
      <c r="G33" s="15">
        <v>2894</v>
      </c>
      <c r="H33" s="15"/>
      <c r="I33" s="16">
        <v>134515</v>
      </c>
      <c r="J33" s="17">
        <f>SUM(L33,N33)</f>
        <v>3753</v>
      </c>
      <c r="K33" s="17">
        <f>SUM(M33,O33)</f>
        <v>745480</v>
      </c>
      <c r="L33" s="15">
        <v>1758</v>
      </c>
      <c r="M33" s="15">
        <v>322514</v>
      </c>
      <c r="N33" s="15">
        <v>1995</v>
      </c>
      <c r="O33" s="18">
        <v>422966</v>
      </c>
    </row>
    <row r="34" spans="1:15" ht="14.25">
      <c r="A34" s="24"/>
      <c r="B34" s="5">
        <v>26</v>
      </c>
      <c r="C34" s="14">
        <f>SUM(E34,G34)</f>
        <v>10493</v>
      </c>
      <c r="D34" s="15">
        <f>SUM(F34+I34)</f>
        <v>970864</v>
      </c>
      <c r="E34" s="15">
        <v>7621</v>
      </c>
      <c r="F34" s="15">
        <v>836757</v>
      </c>
      <c r="G34" s="15">
        <v>2872</v>
      </c>
      <c r="H34" s="15"/>
      <c r="I34" s="16">
        <v>134107</v>
      </c>
      <c r="J34" s="17">
        <f>SUM(L34,N34)</f>
        <v>3805</v>
      </c>
      <c r="K34" s="17">
        <f>SUM(M34,O34)</f>
        <v>760460</v>
      </c>
      <c r="L34" s="15">
        <v>1811</v>
      </c>
      <c r="M34" s="15">
        <v>330916</v>
      </c>
      <c r="N34" s="15">
        <v>1994</v>
      </c>
      <c r="O34" s="18">
        <v>429544</v>
      </c>
    </row>
    <row r="35" spans="1:15" ht="14.25">
      <c r="A35" s="24"/>
      <c r="B35" s="5">
        <v>27</v>
      </c>
      <c r="C35" s="14">
        <v>10480</v>
      </c>
      <c r="D35" s="15">
        <v>975095</v>
      </c>
      <c r="E35" s="15">
        <v>7788</v>
      </c>
      <c r="F35" s="15">
        <v>858761</v>
      </c>
      <c r="G35" s="15">
        <v>2692</v>
      </c>
      <c r="H35" s="15"/>
      <c r="I35" s="16">
        <v>116334</v>
      </c>
      <c r="J35" s="17">
        <v>3867</v>
      </c>
      <c r="K35" s="15">
        <v>768856</v>
      </c>
      <c r="L35" s="15">
        <v>1875</v>
      </c>
      <c r="M35" s="15">
        <v>339035</v>
      </c>
      <c r="N35" s="15">
        <v>1992</v>
      </c>
      <c r="O35" s="18">
        <v>429821</v>
      </c>
    </row>
    <row r="36" spans="1:15" ht="14.25">
      <c r="A36" s="24"/>
      <c r="B36" s="5"/>
      <c r="C36" s="14"/>
      <c r="D36" s="15"/>
      <c r="E36" s="15"/>
      <c r="F36" s="15"/>
      <c r="G36" s="15"/>
      <c r="H36" s="15"/>
      <c r="I36" s="16"/>
      <c r="J36" s="17"/>
      <c r="K36" s="15"/>
      <c r="L36" s="15"/>
      <c r="M36" s="15"/>
      <c r="N36" s="15"/>
      <c r="O36" s="18"/>
    </row>
    <row r="37" spans="1:15" ht="14.25">
      <c r="A37" s="24" t="s">
        <v>27</v>
      </c>
      <c r="B37" s="33">
        <v>25</v>
      </c>
      <c r="C37" s="26">
        <v>18091</v>
      </c>
      <c r="D37" s="27">
        <v>1510592</v>
      </c>
      <c r="E37" s="27">
        <v>11043</v>
      </c>
      <c r="F37" s="27">
        <v>1235144</v>
      </c>
      <c r="G37" s="27">
        <v>7048</v>
      </c>
      <c r="H37" s="41"/>
      <c r="I37" s="32">
        <v>275448</v>
      </c>
      <c r="J37" s="12">
        <v>6968</v>
      </c>
      <c r="K37" s="30">
        <v>1756137</v>
      </c>
      <c r="L37" s="27">
        <v>3522</v>
      </c>
      <c r="M37" s="27">
        <v>619164</v>
      </c>
      <c r="N37" s="27">
        <v>3446</v>
      </c>
      <c r="O37" s="42">
        <v>1136973</v>
      </c>
    </row>
    <row r="38" spans="1:15" ht="14.25">
      <c r="A38" s="24"/>
      <c r="B38" s="33">
        <v>26</v>
      </c>
      <c r="C38" s="26">
        <v>18090</v>
      </c>
      <c r="D38" s="27">
        <v>1518409</v>
      </c>
      <c r="E38" s="27">
        <v>11109</v>
      </c>
      <c r="F38" s="27">
        <v>1246473</v>
      </c>
      <c r="G38" s="27">
        <v>6981</v>
      </c>
      <c r="H38" s="41"/>
      <c r="I38" s="32">
        <v>271936</v>
      </c>
      <c r="J38" s="12">
        <v>7011</v>
      </c>
      <c r="K38" s="30">
        <v>1763497</v>
      </c>
      <c r="L38" s="27">
        <v>3571</v>
      </c>
      <c r="M38" s="27">
        <v>624798</v>
      </c>
      <c r="N38" s="27">
        <v>3440</v>
      </c>
      <c r="O38" s="42">
        <v>1138699</v>
      </c>
    </row>
    <row r="39" spans="1:15" ht="14.25">
      <c r="A39" s="24"/>
      <c r="B39" s="33">
        <v>27</v>
      </c>
      <c r="C39" s="26">
        <v>18146</v>
      </c>
      <c r="D39" s="27">
        <v>1530272</v>
      </c>
      <c r="E39" s="27">
        <v>11201</v>
      </c>
      <c r="F39" s="27">
        <v>1260967</v>
      </c>
      <c r="G39" s="27">
        <v>6945</v>
      </c>
      <c r="H39" s="41"/>
      <c r="I39" s="32">
        <v>269305</v>
      </c>
      <c r="J39" s="12">
        <v>7057</v>
      </c>
      <c r="K39" s="30">
        <v>1784551</v>
      </c>
      <c r="L39" s="27">
        <v>3608</v>
      </c>
      <c r="M39" s="27">
        <v>632328</v>
      </c>
      <c r="N39" s="27">
        <v>3449</v>
      </c>
      <c r="O39" s="42">
        <v>1152223</v>
      </c>
    </row>
    <row r="40" spans="1:15" ht="14.25">
      <c r="A40" s="24"/>
      <c r="B40" s="5"/>
      <c r="C40" s="14"/>
      <c r="D40" s="15"/>
      <c r="E40" s="15"/>
      <c r="F40" s="15"/>
      <c r="G40" s="15"/>
      <c r="H40" s="15"/>
      <c r="I40" s="16"/>
      <c r="J40" s="17"/>
      <c r="K40" s="15"/>
      <c r="L40" s="15"/>
      <c r="M40" s="15"/>
      <c r="N40" s="15"/>
      <c r="O40" s="18"/>
    </row>
    <row r="41" spans="1:15" ht="14.25">
      <c r="A41" s="24" t="s">
        <v>28</v>
      </c>
      <c r="B41" s="5">
        <v>25</v>
      </c>
      <c r="C41" s="14">
        <v>13818</v>
      </c>
      <c r="D41" s="15">
        <v>1175763</v>
      </c>
      <c r="E41" s="15">
        <v>9526</v>
      </c>
      <c r="F41" s="15">
        <v>934188</v>
      </c>
      <c r="G41" s="15">
        <v>4292</v>
      </c>
      <c r="H41" s="15"/>
      <c r="I41" s="16">
        <v>241575</v>
      </c>
      <c r="J41" s="17">
        <v>3164</v>
      </c>
      <c r="K41" s="17">
        <v>797180</v>
      </c>
      <c r="L41" s="15">
        <v>1131</v>
      </c>
      <c r="M41" s="15">
        <v>243610</v>
      </c>
      <c r="N41" s="15">
        <v>2033</v>
      </c>
      <c r="O41" s="18">
        <v>553570</v>
      </c>
    </row>
    <row r="42" spans="1:15" ht="14.25">
      <c r="A42" s="24"/>
      <c r="B42" s="5">
        <v>26</v>
      </c>
      <c r="C42" s="14">
        <v>13721</v>
      </c>
      <c r="D42" s="15">
        <v>1171853</v>
      </c>
      <c r="E42" s="15">
        <v>9470</v>
      </c>
      <c r="F42" s="15">
        <v>931361</v>
      </c>
      <c r="G42" s="15">
        <v>4251</v>
      </c>
      <c r="H42" s="15"/>
      <c r="I42" s="16">
        <v>240492</v>
      </c>
      <c r="J42" s="17">
        <v>3152</v>
      </c>
      <c r="K42" s="17">
        <v>796315</v>
      </c>
      <c r="L42" s="15">
        <v>1136</v>
      </c>
      <c r="M42" s="15">
        <v>244484</v>
      </c>
      <c r="N42" s="15">
        <v>2016</v>
      </c>
      <c r="O42" s="18">
        <v>551831</v>
      </c>
    </row>
    <row r="43" spans="1:15" ht="14.25">
      <c r="A43" s="24"/>
      <c r="B43" s="5">
        <v>27</v>
      </c>
      <c r="C43" s="14">
        <v>13632</v>
      </c>
      <c r="D43" s="15">
        <v>1169876</v>
      </c>
      <c r="E43" s="15">
        <v>9419</v>
      </c>
      <c r="F43" s="15">
        <v>931579</v>
      </c>
      <c r="G43" s="15">
        <v>4213</v>
      </c>
      <c r="H43" s="15"/>
      <c r="I43" s="16">
        <v>238297</v>
      </c>
      <c r="J43" s="17">
        <v>3155</v>
      </c>
      <c r="K43" s="17">
        <v>792451</v>
      </c>
      <c r="L43" s="15">
        <v>1135</v>
      </c>
      <c r="M43" s="15">
        <v>244840</v>
      </c>
      <c r="N43" s="15">
        <v>2020</v>
      </c>
      <c r="O43" s="18">
        <v>547611</v>
      </c>
    </row>
    <row r="44" spans="1:15" ht="14.25">
      <c r="A44" s="24"/>
      <c r="B44" s="5"/>
      <c r="C44" s="14"/>
      <c r="D44" s="15"/>
      <c r="E44" s="15"/>
      <c r="F44" s="15"/>
      <c r="G44" s="15"/>
      <c r="H44" s="15"/>
      <c r="I44" s="16"/>
      <c r="J44" s="17"/>
      <c r="K44" s="15"/>
      <c r="L44" s="15"/>
      <c r="M44" s="15"/>
      <c r="N44" s="15"/>
      <c r="O44" s="18"/>
    </row>
    <row r="45" spans="1:15" ht="14.25">
      <c r="A45" s="24" t="s">
        <v>29</v>
      </c>
      <c r="B45" s="5">
        <v>25</v>
      </c>
      <c r="C45" s="14">
        <v>15688</v>
      </c>
      <c r="D45" s="15">
        <v>1216310</v>
      </c>
      <c r="E45" s="15">
        <v>9355</v>
      </c>
      <c r="F45" s="15">
        <v>946915</v>
      </c>
      <c r="G45" s="15">
        <v>6333</v>
      </c>
      <c r="H45" s="15"/>
      <c r="I45" s="16">
        <v>269395</v>
      </c>
      <c r="J45" s="17">
        <v>3020</v>
      </c>
      <c r="K45" s="15">
        <v>567157</v>
      </c>
      <c r="L45" s="15">
        <v>1235</v>
      </c>
      <c r="M45" s="15">
        <v>231544</v>
      </c>
      <c r="N45" s="15">
        <v>1785</v>
      </c>
      <c r="O45" s="18">
        <v>335613</v>
      </c>
    </row>
    <row r="46" spans="1:15" ht="14.25">
      <c r="A46" s="24"/>
      <c r="B46" s="5">
        <v>26</v>
      </c>
      <c r="C46" s="14">
        <v>15617</v>
      </c>
      <c r="D46" s="15">
        <v>1219426</v>
      </c>
      <c r="E46" s="15">
        <v>9374</v>
      </c>
      <c r="F46" s="15">
        <v>952128</v>
      </c>
      <c r="G46" s="15">
        <v>6243</v>
      </c>
      <c r="H46" s="15"/>
      <c r="I46" s="16">
        <v>267298</v>
      </c>
      <c r="J46" s="17">
        <v>3022</v>
      </c>
      <c r="K46" s="15">
        <v>566217</v>
      </c>
      <c r="L46" s="15">
        <v>1241</v>
      </c>
      <c r="M46" s="15">
        <v>231499</v>
      </c>
      <c r="N46" s="15">
        <v>1781</v>
      </c>
      <c r="O46" s="18">
        <v>334718</v>
      </c>
    </row>
    <row r="47" spans="1:15" ht="14.25">
      <c r="A47" s="24"/>
      <c r="B47" s="5">
        <v>27</v>
      </c>
      <c r="C47" s="14">
        <v>15560</v>
      </c>
      <c r="D47" s="15">
        <v>1220558</v>
      </c>
      <c r="E47" s="15">
        <v>9392</v>
      </c>
      <c r="F47" s="15">
        <v>956514</v>
      </c>
      <c r="G47" s="15">
        <v>6168</v>
      </c>
      <c r="H47" s="15"/>
      <c r="I47" s="16">
        <v>264044</v>
      </c>
      <c r="J47" s="17">
        <v>3029</v>
      </c>
      <c r="K47" s="15">
        <v>576014</v>
      </c>
      <c r="L47" s="15">
        <v>1252</v>
      </c>
      <c r="M47" s="15">
        <v>229465</v>
      </c>
      <c r="N47" s="15">
        <v>1777</v>
      </c>
      <c r="O47" s="18">
        <v>346549</v>
      </c>
    </row>
    <row r="48" spans="1:15" ht="14.25">
      <c r="A48" s="24"/>
      <c r="B48" s="5"/>
      <c r="C48" s="14"/>
      <c r="D48" s="15"/>
      <c r="E48" s="15"/>
      <c r="F48" s="15"/>
      <c r="G48" s="15"/>
      <c r="H48" s="15"/>
      <c r="I48" s="16"/>
      <c r="J48" s="17"/>
      <c r="K48" s="15"/>
      <c r="L48" s="15"/>
      <c r="M48" s="15"/>
      <c r="N48" s="15"/>
      <c r="O48" s="18"/>
    </row>
    <row r="49" spans="1:15" ht="14.25">
      <c r="A49" s="24" t="s">
        <v>30</v>
      </c>
      <c r="B49" s="5">
        <v>25</v>
      </c>
      <c r="C49" s="14">
        <f>SUM(E49,G49)</f>
        <v>13395</v>
      </c>
      <c r="D49" s="15">
        <f>SUM(F49,I49)</f>
        <v>1368028</v>
      </c>
      <c r="E49" s="15">
        <v>10893</v>
      </c>
      <c r="F49" s="15">
        <v>1231420</v>
      </c>
      <c r="G49" s="15">
        <v>2502</v>
      </c>
      <c r="H49" s="15"/>
      <c r="I49" s="16">
        <v>136608</v>
      </c>
      <c r="J49" s="17">
        <f>SUM(L49,N49)</f>
        <v>5652</v>
      </c>
      <c r="K49" s="17">
        <f>SUM(M49,O49)</f>
        <v>1825593</v>
      </c>
      <c r="L49" s="15">
        <v>2685</v>
      </c>
      <c r="M49" s="15">
        <v>516868</v>
      </c>
      <c r="N49" s="15">
        <v>2967</v>
      </c>
      <c r="O49" s="18">
        <v>1308725</v>
      </c>
    </row>
    <row r="50" spans="1:15" ht="14.25">
      <c r="A50" s="24"/>
      <c r="B50" s="5">
        <v>26</v>
      </c>
      <c r="C50" s="15">
        <v>13418</v>
      </c>
      <c r="D50" s="15">
        <v>1382814</v>
      </c>
      <c r="E50" s="15">
        <v>11045</v>
      </c>
      <c r="F50" s="15">
        <v>1247696</v>
      </c>
      <c r="G50" s="15">
        <v>2373</v>
      </c>
      <c r="H50" s="35"/>
      <c r="I50" s="16">
        <v>135118</v>
      </c>
      <c r="J50" s="17">
        <v>5807</v>
      </c>
      <c r="K50" s="17">
        <v>1842655</v>
      </c>
      <c r="L50" s="15">
        <v>2799</v>
      </c>
      <c r="M50" s="15">
        <v>520976</v>
      </c>
      <c r="N50" s="15">
        <v>3008</v>
      </c>
      <c r="O50" s="18">
        <v>1321679</v>
      </c>
    </row>
    <row r="51" spans="1:15" ht="14.25" customHeight="1">
      <c r="A51" s="24"/>
      <c r="B51" s="5">
        <v>27</v>
      </c>
      <c r="C51" s="15">
        <f>SUM(E51,G51)</f>
        <v>13488</v>
      </c>
      <c r="D51" s="15">
        <f>SUM(F51,I51)</f>
        <v>1398808</v>
      </c>
      <c r="E51" s="15">
        <v>11148</v>
      </c>
      <c r="F51" s="15">
        <v>1264690</v>
      </c>
      <c r="G51" s="15">
        <v>2340</v>
      </c>
      <c r="H51" s="35"/>
      <c r="I51" s="16">
        <v>134118</v>
      </c>
      <c r="J51" s="17">
        <f>SUM(L51,N51)</f>
        <v>5538</v>
      </c>
      <c r="K51" s="17">
        <f>SUM(M51,O51)</f>
        <v>1859845</v>
      </c>
      <c r="L51" s="15">
        <v>2581</v>
      </c>
      <c r="M51" s="15">
        <v>527355</v>
      </c>
      <c r="N51" s="15">
        <v>2957</v>
      </c>
      <c r="O51" s="18">
        <v>1332490</v>
      </c>
    </row>
    <row r="52" spans="1:15" ht="15" thickBot="1">
      <c r="A52" s="25"/>
      <c r="B52" s="13"/>
      <c r="C52" s="19"/>
      <c r="D52" s="20"/>
      <c r="E52" s="20"/>
      <c r="F52" s="20"/>
      <c r="G52" s="20"/>
      <c r="H52" s="20"/>
      <c r="I52" s="21"/>
      <c r="J52" s="20"/>
      <c r="K52" s="20"/>
      <c r="L52" s="20"/>
      <c r="M52" s="20"/>
      <c r="N52" s="20"/>
      <c r="O52" s="22"/>
    </row>
    <row r="53" spans="3:15" ht="14.25">
      <c r="C53" s="11"/>
      <c r="D53" s="11"/>
      <c r="E53" s="11"/>
      <c r="F53" s="11"/>
      <c r="G53" s="11"/>
      <c r="M53" s="57" t="s">
        <v>12</v>
      </c>
      <c r="N53" s="57"/>
      <c r="O53" s="57"/>
    </row>
    <row r="54" spans="4:5" ht="14.25">
      <c r="D54" s="11"/>
      <c r="E54" s="11"/>
    </row>
  </sheetData>
  <sheetProtection/>
  <mergeCells count="15">
    <mergeCell ref="L5:O5"/>
    <mergeCell ref="J5:K5"/>
    <mergeCell ref="M53:O53"/>
    <mergeCell ref="M4:O4"/>
    <mergeCell ref="L6:M6"/>
    <mergeCell ref="N6:O6"/>
    <mergeCell ref="J6:K6"/>
    <mergeCell ref="A3:C3"/>
    <mergeCell ref="E6:F6"/>
    <mergeCell ref="G6:I6"/>
    <mergeCell ref="C6:D6"/>
    <mergeCell ref="C5:D5"/>
    <mergeCell ref="E5:I5"/>
    <mergeCell ref="A5:A7"/>
    <mergeCell ref="B5:B7"/>
  </mergeCells>
  <printOptions/>
  <pageMargins left="0.7874015748031497" right="0.7874015748031497" top="0.7874015748031497" bottom="0.1968503937007874" header="0.5118110236220472" footer="0.5118110236220472"/>
  <pageSetup fitToWidth="2" horizontalDpi="300" verticalDpi="300" orientation="portrait" paperSize="9" scale="97" r:id="rId1"/>
  <colBreaks count="1" manualBreakCount="1">
    <brk id="9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知多市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</dc:creator>
  <cp:keywords/>
  <dc:description/>
  <cp:lastModifiedBy>master</cp:lastModifiedBy>
  <cp:lastPrinted>2016-10-12T05:38:13Z</cp:lastPrinted>
  <dcterms:created xsi:type="dcterms:W3CDTF">2006-07-24T02:16:33Z</dcterms:created>
  <dcterms:modified xsi:type="dcterms:W3CDTF">2016-10-12T05:38:18Z</dcterms:modified>
  <cp:category/>
  <cp:version/>
  <cp:contentType/>
  <cp:contentStatus/>
</cp:coreProperties>
</file>